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<sst xmlns="http://schemas.openxmlformats.org/spreadsheetml/2006/main" count="111" uniqueCount="95">
  <si>
    <t>Membership fees</t>
  </si>
  <si>
    <t>Commissions</t>
  </si>
  <si>
    <t>Communication</t>
  </si>
  <si>
    <t>STATEMENT OF THE ACCOUNTS OF THE UNION OF THE BALTIC CITIES</t>
  </si>
  <si>
    <t>Total</t>
  </si>
  <si>
    <t>Culture</t>
  </si>
  <si>
    <t>Education</t>
  </si>
  <si>
    <t>Environment</t>
  </si>
  <si>
    <t>Sport</t>
  </si>
  <si>
    <t>Urban Planning</t>
  </si>
  <si>
    <t>subtotal</t>
  </si>
  <si>
    <t>EXPLANATORY NOTE TO THE STATEMENT OF THE UBC ACCOUNTS</t>
  </si>
  <si>
    <t>INCOME</t>
  </si>
  <si>
    <t>EXPENDITURE</t>
  </si>
  <si>
    <t>Meetings</t>
  </si>
  <si>
    <t>Publications/Marketing</t>
  </si>
  <si>
    <t xml:space="preserve">Publications/Marketing </t>
  </si>
  <si>
    <t>Bank charges</t>
  </si>
  <si>
    <t>Miscellaneous</t>
  </si>
  <si>
    <t xml:space="preserve">cash in hand </t>
  </si>
  <si>
    <t>COMMENTS ON THE UNION OF THE BALTIC CITIES EXPENDITURE:</t>
  </si>
  <si>
    <t>Bank interest</t>
  </si>
  <si>
    <t xml:space="preserve">Exchange rate adjustment </t>
  </si>
  <si>
    <t>Mailing</t>
  </si>
  <si>
    <t>Telecommunication</t>
  </si>
  <si>
    <t>Services/Maintenance</t>
  </si>
  <si>
    <t>accounting</t>
  </si>
  <si>
    <t>Exchange rate adjustment</t>
  </si>
  <si>
    <t>other</t>
  </si>
  <si>
    <t xml:space="preserve">TOTAL   </t>
  </si>
  <si>
    <t>Tourism</t>
  </si>
  <si>
    <t xml:space="preserve">cash in bank </t>
  </si>
  <si>
    <t xml:space="preserve">Bank charges </t>
  </si>
  <si>
    <r>
      <t>*</t>
    </r>
    <r>
      <rPr>
        <b/>
        <sz val="10"/>
        <rFont val="Arial"/>
        <family val="2"/>
      </rPr>
      <t xml:space="preserve"> Participation of UBC representatives in other meetings</t>
    </r>
  </si>
  <si>
    <t xml:space="preserve"> - meals</t>
  </si>
  <si>
    <t xml:space="preserve"> - other</t>
  </si>
  <si>
    <t>Youth Issues</t>
  </si>
  <si>
    <t>Office materials, equipment</t>
  </si>
  <si>
    <t xml:space="preserve"> - accommodation &amp; travel costs</t>
  </si>
  <si>
    <t>Gender Equality</t>
  </si>
  <si>
    <t>Energy</t>
  </si>
  <si>
    <t>Business Cooperation</t>
  </si>
  <si>
    <t>Baltic Cities Bulletin - two issues</t>
  </si>
  <si>
    <t xml:space="preserve"> </t>
  </si>
  <si>
    <t xml:space="preserve">Office materials, equipment </t>
  </si>
  <si>
    <t>Costs of 2010 paid in 2011</t>
  </si>
  <si>
    <t>Costs of 2011 paid in 2010</t>
  </si>
  <si>
    <t>Other</t>
  </si>
  <si>
    <t>Cost of the hotel, BALTADAPT kick-off meeting</t>
  </si>
  <si>
    <t>Health and Social Affairs</t>
  </si>
  <si>
    <t>Transportation</t>
  </si>
  <si>
    <t>Remunerations</t>
  </si>
  <si>
    <t xml:space="preserve">Accounting </t>
  </si>
  <si>
    <t>Website</t>
  </si>
  <si>
    <t>FOR THE FINANCIAL PERIOD 1 JANUARY - 31 DECEMBER 2011</t>
  </si>
  <si>
    <t>Transferred from 2010</t>
  </si>
  <si>
    <t>Costs of 2012 paid in 2011</t>
  </si>
  <si>
    <t>Costs of 2011</t>
  </si>
  <si>
    <t>paid in 2012</t>
  </si>
  <si>
    <t>* Average annual exchange rate in 2011 EUR = 4,1198 PLN, National Bank of Poland</t>
  </si>
  <si>
    <t>FINANCIAL PERIOD 1 JANUARY - 31 DECEMBER 2011</t>
  </si>
  <si>
    <t>Local Safety</t>
  </si>
  <si>
    <t>TOTAL in 2011</t>
  </si>
  <si>
    <t>Executive Board (Lahti, Karlstad):</t>
  </si>
  <si>
    <t>Board of Audit meeting</t>
  </si>
  <si>
    <t>UBC Cities Events Calendar 2011</t>
  </si>
  <si>
    <t>IV Nevsky International Ecological Congress, St. Petersburg, 16-17 May 2011, (Urve Tiidus)</t>
  </si>
  <si>
    <t>Les Rencontres Annual Meeting „Baltic Sea region cultural actors: From trans-regional cooperation to European diffusion“ Tallinn, 9-12 June 2011 (Jarkko Virtanen)</t>
  </si>
  <si>
    <t>Riga Days 18-22 August (Paweł Żaboklicki)</t>
  </si>
  <si>
    <t>BSPC Conference in Helsinki, 28-20 August 2011 (Mikko Lohikoski)</t>
  </si>
  <si>
    <t>CECIN two meetings, expert meeting on 27-28 July and on 15 December in Paris (Wolfgang Schmidt)</t>
  </si>
  <si>
    <r>
      <t>General Conference in Liep</t>
    </r>
    <r>
      <rPr>
        <b/>
        <sz val="10"/>
        <rFont val="Czcionka tekstu podstawowego"/>
        <family val="0"/>
      </rPr>
      <t>ā</t>
    </r>
    <r>
      <rPr>
        <b/>
        <sz val="10"/>
        <rFont val="Arial"/>
        <family val="2"/>
      </rPr>
      <t>ja</t>
    </r>
    <r>
      <rPr>
        <b/>
        <sz val="10"/>
        <rFont val="Czcionka tekstu podstawowego"/>
        <family val="0"/>
      </rPr>
      <t>*</t>
    </r>
  </si>
  <si>
    <r>
      <rPr>
        <i/>
        <sz val="10"/>
        <rFont val="Arial"/>
        <family val="2"/>
      </rPr>
      <t>* Additional costs of meals and transportation to/from airports in amount of 12795,96 EUR were covered from the conference fees</t>
    </r>
    <r>
      <rPr>
        <i/>
        <sz val="10"/>
        <rFont val="Czcionka tekstu podstawowego"/>
        <family val="0"/>
      </rPr>
      <t xml:space="preserve">
</t>
    </r>
  </si>
  <si>
    <t>Cost of manpower</t>
  </si>
  <si>
    <t>Travels</t>
  </si>
  <si>
    <t xml:space="preserve"> - posters and umbrellas</t>
  </si>
  <si>
    <t>Cost of 2011 paid in 2010</t>
  </si>
  <si>
    <t>Costs of 2011 paid in 2012</t>
  </si>
  <si>
    <t>(EUR)</t>
  </si>
  <si>
    <t>flight tickets, UBC Board meeting in Brussels, Feb. 2012</t>
  </si>
  <si>
    <t>Communication and Marketing Strategy</t>
  </si>
  <si>
    <t>Strategy task force</t>
  </si>
  <si>
    <t xml:space="preserve">President </t>
  </si>
  <si>
    <t xml:space="preserve">GC task force </t>
  </si>
  <si>
    <t>Auditing</t>
  </si>
  <si>
    <t>Meetings: Lahti, Cph - travel, accommodation,venue</t>
  </si>
  <si>
    <t>e.g. letter-heads, envelopes, office materials, phone</t>
  </si>
  <si>
    <t>President</t>
  </si>
  <si>
    <t xml:space="preserve">Farewell reception of Mayor of Naestved, 3 May (Per Bødker Andersen) </t>
  </si>
  <si>
    <t xml:space="preserve">150’th anniversary of Mariehamn (Per Bødker Andersen) </t>
  </si>
  <si>
    <t>Baltadapt kick-off meeting, 10-12 January 2011, Roskilde (Zita Tverkute,   Panevėžys)</t>
  </si>
  <si>
    <t xml:space="preserve">BDF Summit/EU Commission Annual Forum in Gdańsk, 24-26 October (Per Bødker Andersen) </t>
  </si>
  <si>
    <t>General Conference report</t>
  </si>
  <si>
    <t>Participation of UBC representatives in other meetings</t>
  </si>
  <si>
    <t>flight ticket, Strategy Task Force meeting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</si>
</sst>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0\ _z_ł_-;\-* #,##0.0000\ _z_ł_-;_-* &quot;-&quot;????\ _z_ł_-;_-@_-"/>
    <numFmt numFmtId="169" formatCode="[$-415]d\ mmmm\ yyyy"/>
    <numFmt numFmtId="170" formatCode="#,##0.00_ ;\-#,##0.00\ "/>
    <numFmt numFmtId="171" formatCode="_-* #,##0.0\ _z_ł_-;\-* #,##0.0\ _z_ł_-;_-* &quot;-&quot;?\ _z_ł_-;_-@_-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Czcionka tekstu podstawowego"/>
      <family val="0"/>
    </font>
    <font>
      <b/>
      <sz val="10"/>
      <name val="Arial CE"/>
      <family val="2"/>
    </font>
    <font>
      <i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0" fontId="4" fillId="0" borderId="10" xfId="0" applyFont="1" applyBorder="1" applyAlignment="1">
      <alignment/>
    </xf>
    <xf numFmtId="43" fontId="0" fillId="0" borderId="0" xfId="0" applyNumberFormat="1" applyBorder="1" applyAlignment="1">
      <alignment/>
    </xf>
    <xf numFmtId="43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0" borderId="0" xfId="42" applyFont="1" applyFill="1" applyAlignment="1">
      <alignment/>
    </xf>
    <xf numFmtId="4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3" fontId="9" fillId="0" borderId="0" xfId="42" applyFont="1" applyBorder="1" applyAlignment="1">
      <alignment/>
    </xf>
    <xf numFmtId="0" fontId="10" fillId="0" borderId="0" xfId="0" applyFont="1" applyAlignment="1">
      <alignment/>
    </xf>
    <xf numFmtId="43" fontId="0" fillId="0" borderId="0" xfId="42" applyFont="1" applyFill="1" applyAlignment="1">
      <alignment/>
    </xf>
    <xf numFmtId="43" fontId="9" fillId="0" borderId="0" xfId="42" applyFont="1" applyFill="1" applyAlignment="1">
      <alignment/>
    </xf>
    <xf numFmtId="43" fontId="11" fillId="0" borderId="0" xfId="42" applyFont="1" applyAlignment="1">
      <alignment/>
    </xf>
    <xf numFmtId="43" fontId="4" fillId="0" borderId="0" xfId="42" applyFont="1" applyAlignment="1">
      <alignment/>
    </xf>
    <xf numFmtId="0" fontId="4" fillId="0" borderId="0" xfId="0" applyFont="1" applyAlignment="1">
      <alignment wrapText="1"/>
    </xf>
    <xf numFmtId="43" fontId="0" fillId="0" borderId="0" xfId="42" applyFont="1" applyAlignment="1">
      <alignment/>
    </xf>
    <xf numFmtId="43" fontId="0" fillId="0" borderId="0" xfId="42" applyFont="1" applyBorder="1" applyAlignment="1" quotePrefix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indent="2"/>
    </xf>
    <xf numFmtId="0" fontId="0" fillId="33" borderId="10" xfId="0" applyFont="1" applyFill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43" fontId="0" fillId="33" borderId="16" xfId="42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43" fontId="4" fillId="33" borderId="16" xfId="42" applyFont="1" applyFill="1" applyBorder="1" applyAlignment="1">
      <alignment/>
    </xf>
    <xf numFmtId="43" fontId="4" fillId="33" borderId="18" xfId="42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0" fontId="13" fillId="0" borderId="19" xfId="0" applyFont="1" applyBorder="1" applyAlignment="1">
      <alignment/>
    </xf>
    <xf numFmtId="43" fontId="13" fillId="0" borderId="20" xfId="42" applyFont="1" applyBorder="1" applyAlignment="1">
      <alignment/>
    </xf>
    <xf numFmtId="43" fontId="14" fillId="0" borderId="21" xfId="42" applyFont="1" applyBorder="1" applyAlignment="1">
      <alignment/>
    </xf>
    <xf numFmtId="43" fontId="0" fillId="0" borderId="0" xfId="42" applyFont="1" applyAlignment="1">
      <alignment/>
    </xf>
    <xf numFmtId="43" fontId="4" fillId="33" borderId="11" xfId="0" applyNumberFormat="1" applyFont="1" applyFill="1" applyBorder="1" applyAlignment="1">
      <alignment vertical="center"/>
    </xf>
    <xf numFmtId="43" fontId="4" fillId="33" borderId="22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43" fontId="4" fillId="33" borderId="23" xfId="0" applyNumberFormat="1" applyFont="1" applyFill="1" applyBorder="1" applyAlignment="1">
      <alignment horizontal="center" vertical="center"/>
    </xf>
    <xf numFmtId="43" fontId="0" fillId="0" borderId="24" xfId="42" applyFont="1" applyBorder="1" applyAlignment="1">
      <alignment/>
    </xf>
    <xf numFmtId="0" fontId="0" fillId="0" borderId="0" xfId="0" applyAlignment="1">
      <alignment horizontal="justify"/>
    </xf>
    <xf numFmtId="43" fontId="0" fillId="0" borderId="0" xfId="0" applyNumberFormat="1" applyFont="1" applyAlignment="1">
      <alignment/>
    </xf>
    <xf numFmtId="0" fontId="4" fillId="34" borderId="0" xfId="0" applyFont="1" applyFill="1" applyBorder="1" applyAlignment="1">
      <alignment/>
    </xf>
    <xf numFmtId="43" fontId="0" fillId="34" borderId="0" xfId="42" applyFont="1" applyFill="1" applyBorder="1" applyAlignment="1">
      <alignment/>
    </xf>
    <xf numFmtId="43" fontId="4" fillId="34" borderId="0" xfId="42" applyFont="1" applyFill="1" applyBorder="1" applyAlignment="1">
      <alignment/>
    </xf>
    <xf numFmtId="43" fontId="0" fillId="34" borderId="0" xfId="42" applyFont="1" applyFill="1" applyAlignment="1">
      <alignment/>
    </xf>
    <xf numFmtId="0" fontId="0" fillId="34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 wrapText="1"/>
    </xf>
    <xf numFmtId="43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43" fontId="4" fillId="33" borderId="18" xfId="42" applyFont="1" applyFill="1" applyBorder="1" applyAlignment="1" quotePrefix="1">
      <alignment/>
    </xf>
    <xf numFmtId="0" fontId="0" fillId="34" borderId="0" xfId="0" applyFill="1" applyBorder="1" applyAlignment="1">
      <alignment/>
    </xf>
    <xf numFmtId="43" fontId="0" fillId="34" borderId="0" xfId="42" applyFont="1" applyFill="1" applyBorder="1" applyAlignment="1">
      <alignment/>
    </xf>
    <xf numFmtId="43" fontId="0" fillId="34" borderId="0" xfId="42" applyFont="1" applyFill="1" applyAlignment="1">
      <alignment/>
    </xf>
    <xf numFmtId="43" fontId="0" fillId="0" borderId="0" xfId="42" applyFont="1" applyAlignment="1" quotePrefix="1">
      <alignment/>
    </xf>
    <xf numFmtId="0" fontId="0" fillId="0" borderId="0" xfId="0" applyFont="1" applyFill="1" applyAlignment="1">
      <alignment wrapText="1"/>
    </xf>
    <xf numFmtId="43" fontId="0" fillId="0" borderId="16" xfId="42" applyFont="1" applyBorder="1" applyAlignment="1">
      <alignment/>
    </xf>
    <xf numFmtId="43" fontId="0" fillId="34" borderId="0" xfId="42" applyFont="1" applyFill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>
      <alignment horizontal="left"/>
    </xf>
    <xf numFmtId="0" fontId="0" fillId="35" borderId="16" xfId="0" applyFill="1" applyBorder="1" applyAlignment="1">
      <alignment/>
    </xf>
    <xf numFmtId="43" fontId="0" fillId="35" borderId="16" xfId="42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6" xfId="0" applyFont="1" applyFill="1" applyBorder="1" applyAlignment="1">
      <alignment wrapText="1"/>
    </xf>
    <xf numFmtId="0" fontId="0" fillId="34" borderId="16" xfId="0" applyFill="1" applyBorder="1" applyAlignment="1">
      <alignment/>
    </xf>
    <xf numFmtId="43" fontId="0" fillId="34" borderId="0" xfId="42" applyFont="1" applyFill="1" applyBorder="1" applyAlignment="1">
      <alignment/>
    </xf>
    <xf numFmtId="43" fontId="4" fillId="35" borderId="18" xfId="42" applyNumberFormat="1" applyFont="1" applyFill="1" applyBorder="1" applyAlignment="1">
      <alignment horizontal="center"/>
    </xf>
    <xf numFmtId="43" fontId="0" fillId="34" borderId="0" xfId="42" applyFont="1" applyFill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168" fontId="0" fillId="0" borderId="0" xfId="42" applyNumberFormat="1" applyFont="1" applyAlignment="1">
      <alignment/>
    </xf>
    <xf numFmtId="43" fontId="4" fillId="35" borderId="16" xfId="42" applyFont="1" applyFill="1" applyBorder="1" applyAlignment="1">
      <alignment/>
    </xf>
    <xf numFmtId="43" fontId="4" fillId="35" borderId="18" xfId="42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14" fillId="0" borderId="20" xfId="0" applyFont="1" applyBorder="1" applyAlignment="1">
      <alignment/>
    </xf>
    <xf numFmtId="43" fontId="0" fillId="0" borderId="0" xfId="0" applyNumberFormat="1" applyFont="1" applyAlignment="1">
      <alignment/>
    </xf>
    <xf numFmtId="0" fontId="4" fillId="34" borderId="17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43" fontId="4" fillId="34" borderId="16" xfId="42" applyFont="1" applyFill="1" applyBorder="1" applyAlignment="1">
      <alignment/>
    </xf>
    <xf numFmtId="43" fontId="4" fillId="33" borderId="25" xfId="42" applyFont="1" applyFill="1" applyBorder="1" applyAlignment="1">
      <alignment/>
    </xf>
    <xf numFmtId="43" fontId="4" fillId="33" borderId="26" xfId="42" applyFont="1" applyFill="1" applyBorder="1" applyAlignment="1">
      <alignment/>
    </xf>
    <xf numFmtId="43" fontId="0" fillId="34" borderId="24" xfId="42" applyFont="1" applyFill="1" applyBorder="1" applyAlignment="1">
      <alignment/>
    </xf>
    <xf numFmtId="43" fontId="0" fillId="34" borderId="0" xfId="42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left" vertical="center" wrapText="1"/>
    </xf>
    <xf numFmtId="0" fontId="0" fillId="35" borderId="0" xfId="0" applyFill="1" applyBorder="1" applyAlignment="1">
      <alignment/>
    </xf>
    <xf numFmtId="43" fontId="4" fillId="34" borderId="0" xfId="42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wrapText="1"/>
    </xf>
    <xf numFmtId="43" fontId="0" fillId="34" borderId="14" xfId="42" applyFont="1" applyFill="1" applyBorder="1" applyAlignment="1">
      <alignment/>
    </xf>
    <xf numFmtId="43" fontId="0" fillId="34" borderId="0" xfId="42" applyFont="1" applyFill="1" applyBorder="1" applyAlignment="1">
      <alignment/>
    </xf>
    <xf numFmtId="0" fontId="52" fillId="0" borderId="0" xfId="0" applyFont="1" applyAlignment="1">
      <alignment/>
    </xf>
    <xf numFmtId="43" fontId="0" fillId="34" borderId="0" xfId="42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3.00390625" style="0" customWidth="1"/>
    <col min="2" max="2" width="22.7109375" style="0" customWidth="1"/>
    <col min="3" max="3" width="13.57421875" style="0" customWidth="1"/>
    <col min="4" max="4" width="3.00390625" style="0" customWidth="1"/>
    <col min="5" max="5" width="33.7109375" style="0" customWidth="1"/>
    <col min="6" max="6" width="14.57421875" style="0" customWidth="1"/>
    <col min="7" max="7" width="20.57421875" style="0" customWidth="1"/>
    <col min="8" max="8" width="16.00390625" style="0" customWidth="1"/>
  </cols>
  <sheetData>
    <row r="1" spans="1:6" ht="12.75">
      <c r="A1" s="122" t="s">
        <v>3</v>
      </c>
      <c r="B1" s="122"/>
      <c r="C1" s="122"/>
      <c r="D1" s="122"/>
      <c r="E1" s="122"/>
      <c r="F1" s="122"/>
    </row>
    <row r="2" spans="1:6" ht="12.75">
      <c r="A2" s="122" t="s">
        <v>54</v>
      </c>
      <c r="B2" s="122"/>
      <c r="C2" s="122"/>
      <c r="D2" s="122"/>
      <c r="E2" s="122"/>
      <c r="F2" s="122"/>
    </row>
    <row r="3" spans="1:6" ht="12.75">
      <c r="A3" s="122" t="s">
        <v>78</v>
      </c>
      <c r="B3" s="123"/>
      <c r="C3" s="123"/>
      <c r="D3" s="123"/>
      <c r="E3" s="123"/>
      <c r="F3" s="123"/>
    </row>
    <row r="4" spans="1:6" ht="12.75">
      <c r="A4" s="125"/>
      <c r="B4" s="126"/>
      <c r="C4" s="126"/>
      <c r="D4" s="126"/>
      <c r="E4" s="126"/>
      <c r="F4" s="126"/>
    </row>
    <row r="7" spans="1:5" ht="12.75">
      <c r="A7" s="124" t="s">
        <v>12</v>
      </c>
      <c r="B7" s="124"/>
      <c r="C7" s="1"/>
      <c r="E7" s="6" t="s">
        <v>13</v>
      </c>
    </row>
    <row r="8" spans="1:6" ht="5.25" customHeight="1">
      <c r="A8" s="9"/>
      <c r="B8" s="12"/>
      <c r="C8" s="11"/>
      <c r="D8" s="9"/>
      <c r="E8" s="9"/>
      <c r="F8" s="9"/>
    </row>
    <row r="9" spans="2:3" ht="6" customHeight="1">
      <c r="B9" s="6"/>
      <c r="C9" s="1"/>
    </row>
    <row r="10" spans="1:6" ht="12.75">
      <c r="A10">
        <v>1</v>
      </c>
      <c r="B10" t="s">
        <v>0</v>
      </c>
      <c r="C10" s="1">
        <v>216601.51</v>
      </c>
      <c r="E10" s="18"/>
      <c r="F10" s="19"/>
    </row>
    <row r="11" spans="1:6" ht="12.75">
      <c r="A11">
        <v>2</v>
      </c>
      <c r="B11" t="s">
        <v>55</v>
      </c>
      <c r="C11" s="26">
        <v>170049.75</v>
      </c>
      <c r="E11" s="17"/>
      <c r="F11" s="20"/>
    </row>
    <row r="12" spans="1:7" ht="12.75">
      <c r="A12" s="7">
        <v>3</v>
      </c>
      <c r="B12" t="s">
        <v>21</v>
      </c>
      <c r="C12" s="23">
        <v>2445.72</v>
      </c>
      <c r="E12" s="21"/>
      <c r="F12" s="19"/>
      <c r="G12" s="3"/>
    </row>
    <row r="13" spans="1:7" ht="13.5" customHeight="1">
      <c r="A13" s="22">
        <v>4</v>
      </c>
      <c r="B13" s="7" t="s">
        <v>27</v>
      </c>
      <c r="C13" s="30">
        <v>31046.87</v>
      </c>
      <c r="E13" s="21"/>
      <c r="F13" s="19"/>
      <c r="G13" s="3"/>
    </row>
    <row r="14" spans="1:7" ht="12.75" customHeight="1">
      <c r="A14" s="22">
        <v>5</v>
      </c>
      <c r="B14" s="76" t="s">
        <v>47</v>
      </c>
      <c r="C14" s="23">
        <v>13642.4</v>
      </c>
      <c r="E14" s="21"/>
      <c r="F14" s="19"/>
      <c r="G14" s="3"/>
    </row>
    <row r="15" spans="1:7" ht="12.75" customHeight="1">
      <c r="A15" s="22"/>
      <c r="B15" s="22"/>
      <c r="C15" s="23"/>
      <c r="E15" s="21"/>
      <c r="F15" s="19"/>
      <c r="G15" s="3"/>
    </row>
    <row r="16" spans="1:5" ht="6.75" customHeight="1">
      <c r="A16" s="9"/>
      <c r="B16" s="9"/>
      <c r="C16" s="11"/>
      <c r="E16" s="3"/>
    </row>
    <row r="17" spans="1:5" ht="12.75">
      <c r="A17" s="7"/>
      <c r="B17" s="7"/>
      <c r="C17" s="1">
        <f>SUM(C10:C15)</f>
        <v>433786.25</v>
      </c>
      <c r="E17" s="3"/>
    </row>
    <row r="18" ht="12.75">
      <c r="C18" s="1"/>
    </row>
    <row r="19" spans="4:8" ht="12.75">
      <c r="D19">
        <v>1</v>
      </c>
      <c r="E19" t="s">
        <v>1</v>
      </c>
      <c r="F19" s="1">
        <v>135046.28</v>
      </c>
      <c r="G19" s="47"/>
      <c r="H19" s="3"/>
    </row>
    <row r="20" spans="4:7" ht="12.75">
      <c r="D20">
        <v>2</v>
      </c>
      <c r="E20" t="s">
        <v>14</v>
      </c>
      <c r="F20" s="2">
        <v>57002.13</v>
      </c>
      <c r="G20" s="48"/>
    </row>
    <row r="21" spans="4:8" ht="12.75">
      <c r="D21">
        <v>3</v>
      </c>
      <c r="E21" t="s">
        <v>25</v>
      </c>
      <c r="F21" s="2">
        <v>48362.81</v>
      </c>
      <c r="H21" s="3"/>
    </row>
    <row r="22" spans="4:7" ht="12.75">
      <c r="D22">
        <v>4</v>
      </c>
      <c r="E22" t="s">
        <v>2</v>
      </c>
      <c r="F22" s="2">
        <v>13833.55</v>
      </c>
      <c r="G22" s="47"/>
    </row>
    <row r="23" spans="4:8" ht="12.75">
      <c r="D23">
        <v>5</v>
      </c>
      <c r="E23" s="32" t="s">
        <v>80</v>
      </c>
      <c r="F23" s="2">
        <v>13801.3</v>
      </c>
      <c r="H23" s="3"/>
    </row>
    <row r="24" spans="4:8" ht="12.75">
      <c r="D24">
        <v>6</v>
      </c>
      <c r="E24" s="32" t="s">
        <v>87</v>
      </c>
      <c r="F24" s="2">
        <v>12924.22</v>
      </c>
      <c r="G24" s="47"/>
      <c r="H24" s="3"/>
    </row>
    <row r="25" spans="4:7" ht="12.75">
      <c r="D25">
        <v>7</v>
      </c>
      <c r="E25" t="s">
        <v>15</v>
      </c>
      <c r="F25" s="2">
        <v>11063.67</v>
      </c>
      <c r="G25" s="47"/>
    </row>
    <row r="26" spans="4:8" ht="12.75">
      <c r="D26">
        <v>8</v>
      </c>
      <c r="E26" s="32" t="s">
        <v>81</v>
      </c>
      <c r="F26" s="2">
        <v>6815.49</v>
      </c>
      <c r="G26" s="47"/>
      <c r="H26" s="3"/>
    </row>
    <row r="27" spans="4:7" ht="12.75">
      <c r="D27">
        <v>9</v>
      </c>
      <c r="E27" t="s">
        <v>37</v>
      </c>
      <c r="F27" s="2">
        <v>1500.42</v>
      </c>
      <c r="G27" s="47"/>
    </row>
    <row r="28" spans="4:7" ht="12.75">
      <c r="D28">
        <v>10</v>
      </c>
      <c r="E28" t="s">
        <v>17</v>
      </c>
      <c r="F28" s="2">
        <v>1261.49</v>
      </c>
      <c r="G28" s="47"/>
    </row>
    <row r="29" spans="4:7" ht="12.75">
      <c r="D29">
        <v>11</v>
      </c>
      <c r="E29" t="s">
        <v>18</v>
      </c>
      <c r="F29" s="81">
        <v>198.41</v>
      </c>
      <c r="G29" s="97"/>
    </row>
    <row r="30" spans="4:8" ht="12.75">
      <c r="D30">
        <v>12</v>
      </c>
      <c r="E30" t="s">
        <v>22</v>
      </c>
      <c r="F30" s="2">
        <v>0</v>
      </c>
      <c r="G30" s="47"/>
      <c r="H30" s="65"/>
    </row>
    <row r="31" spans="4:7" ht="12.75" customHeight="1">
      <c r="D31">
        <v>13</v>
      </c>
      <c r="E31" s="74" t="s">
        <v>45</v>
      </c>
      <c r="F31" s="2">
        <v>790.99</v>
      </c>
      <c r="G31" s="49"/>
    </row>
    <row r="32" spans="4:7" ht="12.75" customHeight="1">
      <c r="D32">
        <v>14</v>
      </c>
      <c r="E32" s="74" t="s">
        <v>56</v>
      </c>
      <c r="F32" s="2">
        <v>186.51</v>
      </c>
      <c r="G32" s="49"/>
    </row>
    <row r="33" spans="1:7" ht="5.25" customHeight="1">
      <c r="A33" s="9"/>
      <c r="B33" s="9"/>
      <c r="C33" s="9"/>
      <c r="D33" s="9"/>
      <c r="E33" s="9"/>
      <c r="F33" s="10"/>
      <c r="G33" s="1"/>
    </row>
    <row r="34" spans="1:7" ht="5.25" customHeight="1">
      <c r="A34" s="7"/>
      <c r="B34" s="7"/>
      <c r="C34" s="7"/>
      <c r="D34" s="7"/>
      <c r="E34" s="7"/>
      <c r="F34" s="8"/>
      <c r="G34" s="1"/>
    </row>
    <row r="35" spans="1:7" ht="12.75" customHeight="1">
      <c r="A35" s="7"/>
      <c r="B35" s="7"/>
      <c r="C35" s="13">
        <f>C17</f>
        <v>433786.25</v>
      </c>
      <c r="D35" s="7"/>
      <c r="E35" s="7"/>
      <c r="F35" s="8">
        <f>SUM(F19:F32)</f>
        <v>302787.2699999999</v>
      </c>
      <c r="G35" s="1"/>
    </row>
    <row r="36" spans="6:7" ht="12.75">
      <c r="F36" s="2"/>
      <c r="G36" s="1"/>
    </row>
    <row r="37" spans="5:7" ht="12.75">
      <c r="E37" t="s">
        <v>19</v>
      </c>
      <c r="F37" s="66">
        <v>190.18</v>
      </c>
      <c r="G37" s="1"/>
    </row>
    <row r="38" spans="5:8" ht="12.75">
      <c r="E38" t="s">
        <v>31</v>
      </c>
      <c r="F38" s="75">
        <v>134541.99</v>
      </c>
      <c r="G38" s="1"/>
      <c r="H38" s="2"/>
    </row>
    <row r="39" spans="1:8" ht="12.75">
      <c r="A39" s="7"/>
      <c r="B39" s="7"/>
      <c r="C39" s="7"/>
      <c r="D39" s="7"/>
      <c r="E39" s="7"/>
      <c r="F39" s="31"/>
      <c r="G39" s="1"/>
      <c r="H39" s="2"/>
    </row>
    <row r="40" spans="1:8" ht="5.25" customHeight="1">
      <c r="A40" s="9"/>
      <c r="B40" s="9"/>
      <c r="C40" s="9"/>
      <c r="D40" s="9"/>
      <c r="E40" s="9"/>
      <c r="F40" s="10"/>
      <c r="G40" s="1"/>
      <c r="H40" s="2"/>
    </row>
    <row r="41" spans="1:8" ht="5.25" customHeight="1">
      <c r="A41" s="7"/>
      <c r="B41" s="7"/>
      <c r="C41" s="7"/>
      <c r="D41" s="7"/>
      <c r="E41" s="7"/>
      <c r="F41" s="8"/>
      <c r="G41" s="1"/>
      <c r="H41" s="2"/>
    </row>
    <row r="42" spans="3:7" ht="12.75">
      <c r="C42" s="3"/>
      <c r="E42" t="s">
        <v>10</v>
      </c>
      <c r="F42" s="2">
        <f>SUM(F35:F38)</f>
        <v>437519.4399999999</v>
      </c>
      <c r="G42" s="1"/>
    </row>
    <row r="43" ht="12.75">
      <c r="F43" s="2"/>
    </row>
    <row r="44" spans="5:6" ht="12.75">
      <c r="E44" s="32" t="s">
        <v>57</v>
      </c>
      <c r="F44" s="2">
        <v>3122.16</v>
      </c>
    </row>
    <row r="45" spans="5:6" ht="12.75">
      <c r="E45" s="40" t="s">
        <v>58</v>
      </c>
      <c r="F45" s="8"/>
    </row>
    <row r="46" spans="5:6" ht="12.75">
      <c r="E46" s="76"/>
      <c r="F46" s="8"/>
    </row>
    <row r="47" spans="5:6" ht="12.75">
      <c r="E47" s="76" t="s">
        <v>76</v>
      </c>
      <c r="F47" s="8">
        <v>611.03</v>
      </c>
    </row>
    <row r="48" spans="1:6" ht="12.75">
      <c r="A48" s="9"/>
      <c r="B48" s="9"/>
      <c r="C48" s="9"/>
      <c r="D48" s="9"/>
      <c r="E48" s="95"/>
      <c r="F48" s="96"/>
    </row>
    <row r="49" spans="3:8" ht="12.75">
      <c r="C49" s="3">
        <f>C35</f>
        <v>433786.25</v>
      </c>
      <c r="E49" t="s">
        <v>4</v>
      </c>
      <c r="F49" s="102">
        <f>F42-F44-F47</f>
        <v>433786.2499999999</v>
      </c>
      <c r="H49" s="118"/>
    </row>
    <row r="50" ht="12.75">
      <c r="G50" s="3"/>
    </row>
    <row r="51" ht="12.75">
      <c r="F51" s="15"/>
    </row>
    <row r="53" spans="2:6" ht="12.75">
      <c r="B53" s="120" t="s">
        <v>59</v>
      </c>
      <c r="C53" s="121"/>
      <c r="D53" s="121"/>
      <c r="E53" s="121"/>
      <c r="F53" s="121"/>
    </row>
  </sheetData>
  <sheetProtection/>
  <mergeCells count="6">
    <mergeCell ref="B53:F53"/>
    <mergeCell ref="A1:F1"/>
    <mergeCell ref="A2:F2"/>
    <mergeCell ref="A3:F3"/>
    <mergeCell ref="A7:B7"/>
    <mergeCell ref="A4:F4"/>
  </mergeCells>
  <printOptions/>
  <pageMargins left="0.56" right="0.68" top="1" bottom="1" header="0.49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97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3.421875" style="0" customWidth="1"/>
    <col min="2" max="2" width="50.57421875" style="0" customWidth="1"/>
    <col min="3" max="3" width="15.00390625" style="0" customWidth="1"/>
    <col min="4" max="4" width="15.28125" style="1" customWidth="1"/>
    <col min="5" max="5" width="14.8515625" style="0" customWidth="1"/>
    <col min="6" max="6" width="13.00390625" style="0" customWidth="1"/>
    <col min="7" max="7" width="27.421875" style="0" customWidth="1"/>
  </cols>
  <sheetData>
    <row r="1" spans="1:6" ht="15" customHeight="1">
      <c r="A1" s="128" t="s">
        <v>11</v>
      </c>
      <c r="B1" s="128"/>
      <c r="C1" s="128"/>
      <c r="D1" s="128"/>
      <c r="E1" s="29"/>
      <c r="F1" s="29"/>
    </row>
    <row r="2" spans="1:6" ht="12.75" customHeight="1">
      <c r="A2" s="128" t="s">
        <v>60</v>
      </c>
      <c r="B2" s="128"/>
      <c r="C2" s="128"/>
      <c r="D2" s="128"/>
      <c r="E2" s="29"/>
      <c r="F2" s="29"/>
    </row>
    <row r="3" spans="1:5" ht="12.75" customHeight="1">
      <c r="A3" s="128" t="s">
        <v>78</v>
      </c>
      <c r="B3" s="128"/>
      <c r="C3" s="128"/>
      <c r="D3" s="128"/>
      <c r="E3" s="4"/>
    </row>
    <row r="4" ht="6" customHeight="1"/>
    <row r="5" spans="1:5" ht="12.75">
      <c r="A5" s="121"/>
      <c r="B5" s="121"/>
      <c r="C5" s="121"/>
      <c r="D5" s="121"/>
      <c r="E5" s="121"/>
    </row>
    <row r="6" spans="1:5" ht="12.75">
      <c r="A6" s="124" t="s">
        <v>20</v>
      </c>
      <c r="B6" s="124"/>
      <c r="C6" s="124"/>
      <c r="D6" s="124"/>
      <c r="E6" s="124"/>
    </row>
    <row r="7" ht="7.5" customHeight="1">
      <c r="E7" s="1"/>
    </row>
    <row r="8" spans="1:7" ht="12.75">
      <c r="A8" s="51">
        <v>1</v>
      </c>
      <c r="B8" s="52" t="s">
        <v>1</v>
      </c>
      <c r="C8" s="50"/>
      <c r="D8" s="54">
        <f>SUM(C9:C22)</f>
        <v>135046.28</v>
      </c>
      <c r="E8" s="1"/>
      <c r="G8" s="3"/>
    </row>
    <row r="9" spans="1:7" s="71" customFormat="1" ht="12.75">
      <c r="A9" s="67"/>
      <c r="B9" s="73" t="s">
        <v>41</v>
      </c>
      <c r="C9" s="68">
        <v>11597.16</v>
      </c>
      <c r="D9" s="69"/>
      <c r="E9" s="70"/>
      <c r="G9" s="72"/>
    </row>
    <row r="10" spans="2:5" ht="12.75">
      <c r="B10" t="s">
        <v>5</v>
      </c>
      <c r="C10" s="25">
        <v>9858.49</v>
      </c>
      <c r="E10" s="1"/>
    </row>
    <row r="11" spans="2:5" ht="12.75">
      <c r="B11" t="s">
        <v>6</v>
      </c>
      <c r="C11" s="25">
        <v>12518.23</v>
      </c>
      <c r="E11" s="1"/>
    </row>
    <row r="12" spans="2:5" ht="12.75">
      <c r="B12" t="s">
        <v>40</v>
      </c>
      <c r="C12" s="25">
        <v>9619.17</v>
      </c>
      <c r="E12" s="1"/>
    </row>
    <row r="13" spans="2:5" ht="12.75">
      <c r="B13" t="s">
        <v>7</v>
      </c>
      <c r="C13" s="25">
        <v>11580.56</v>
      </c>
      <c r="E13" s="1"/>
    </row>
    <row r="14" spans="2:6" ht="12.75">
      <c r="B14" t="s">
        <v>39</v>
      </c>
      <c r="C14" s="25">
        <v>11584.42</v>
      </c>
      <c r="E14" s="1"/>
      <c r="F14" s="1"/>
    </row>
    <row r="15" spans="2:6" ht="12.75">
      <c r="B15" t="s">
        <v>49</v>
      </c>
      <c r="C15" s="25">
        <v>8674.59</v>
      </c>
      <c r="E15" s="1"/>
      <c r="F15" s="1"/>
    </row>
    <row r="16" spans="2:6" ht="12.75">
      <c r="B16" t="s">
        <v>61</v>
      </c>
      <c r="C16" s="25">
        <v>8882.52</v>
      </c>
      <c r="E16" s="1"/>
      <c r="F16" s="1"/>
    </row>
    <row r="17" spans="2:5" ht="12.75">
      <c r="B17" t="s">
        <v>8</v>
      </c>
      <c r="C17" s="25">
        <v>4714.83</v>
      </c>
      <c r="E17" s="1"/>
    </row>
    <row r="18" spans="2:5" ht="12.75">
      <c r="B18" t="s">
        <v>30</v>
      </c>
      <c r="C18" s="25">
        <v>16369.03</v>
      </c>
      <c r="E18" s="1"/>
    </row>
    <row r="19" spans="2:6" ht="12.75">
      <c r="B19" s="32" t="s">
        <v>50</v>
      </c>
      <c r="C19" s="25">
        <v>4154.21</v>
      </c>
      <c r="E19" s="1"/>
      <c r="F19" s="1"/>
    </row>
    <row r="20" spans="2:6" ht="12.75">
      <c r="B20" t="s">
        <v>9</v>
      </c>
      <c r="C20" s="25">
        <v>12026.79</v>
      </c>
      <c r="E20" s="1"/>
      <c r="F20" s="1"/>
    </row>
    <row r="21" spans="2:6" ht="12.75">
      <c r="B21" t="s">
        <v>36</v>
      </c>
      <c r="C21" s="25">
        <v>13466.28</v>
      </c>
      <c r="E21" s="1"/>
      <c r="F21" s="1"/>
    </row>
    <row r="22" spans="3:6" ht="12.75">
      <c r="C22" s="25"/>
      <c r="E22" s="1"/>
      <c r="F22" s="1"/>
    </row>
    <row r="23" spans="2:6" ht="6" customHeight="1">
      <c r="B23" s="24"/>
      <c r="C23" s="1"/>
      <c r="E23" s="2"/>
      <c r="F23" s="1"/>
    </row>
    <row r="24" spans="1:6" ht="12.75">
      <c r="A24" s="51">
        <v>2</v>
      </c>
      <c r="B24" s="52" t="s">
        <v>14</v>
      </c>
      <c r="C24" s="50"/>
      <c r="D24" s="54">
        <f>SUM(C25,C30,C34,C35,C36)</f>
        <v>57002.130000000005</v>
      </c>
      <c r="E24" s="1"/>
      <c r="F24" s="1"/>
    </row>
    <row r="25" spans="1:6" ht="12.75">
      <c r="A25" s="67"/>
      <c r="B25" s="67" t="s">
        <v>71</v>
      </c>
      <c r="C25" s="108">
        <f>SUM(C26:C29)</f>
        <v>26329.57</v>
      </c>
      <c r="D25" s="69"/>
      <c r="E25" s="1"/>
      <c r="F25" s="1"/>
    </row>
    <row r="26" spans="1:6" ht="12.75">
      <c r="A26" s="67"/>
      <c r="B26" s="73" t="s">
        <v>38</v>
      </c>
      <c r="C26" s="109">
        <v>20908.7</v>
      </c>
      <c r="D26" s="69"/>
      <c r="E26" s="1"/>
      <c r="F26" s="1"/>
    </row>
    <row r="27" spans="1:6" ht="12.75">
      <c r="A27" s="67"/>
      <c r="B27" s="73" t="s">
        <v>75</v>
      </c>
      <c r="C27" s="109">
        <v>3433.55</v>
      </c>
      <c r="D27" s="69"/>
      <c r="E27" s="1"/>
      <c r="F27" s="1"/>
    </row>
    <row r="28" spans="1:6" ht="12.75">
      <c r="A28" s="67"/>
      <c r="B28" s="73" t="s">
        <v>34</v>
      </c>
      <c r="C28" s="109">
        <v>1930.28</v>
      </c>
      <c r="D28" s="69"/>
      <c r="E28" s="1"/>
      <c r="F28" s="1"/>
    </row>
    <row r="29" spans="1:6" ht="12.75">
      <c r="A29" s="67"/>
      <c r="B29" s="73" t="s">
        <v>35</v>
      </c>
      <c r="C29" s="109">
        <v>57.04</v>
      </c>
      <c r="D29" s="69"/>
      <c r="E29" s="1"/>
      <c r="F29" s="1"/>
    </row>
    <row r="30" spans="2:7" ht="12.75">
      <c r="B30" s="33" t="s">
        <v>63</v>
      </c>
      <c r="C30" s="64">
        <f>SUM(C31:C33)</f>
        <v>19377.23</v>
      </c>
      <c r="E30" s="1"/>
      <c r="G30" s="3"/>
    </row>
    <row r="31" spans="2:5" ht="12.75">
      <c r="B31" s="32" t="s">
        <v>38</v>
      </c>
      <c r="C31" s="1">
        <v>15114.24</v>
      </c>
      <c r="E31" s="1"/>
    </row>
    <row r="32" spans="2:5" ht="12.75">
      <c r="B32" s="24" t="s">
        <v>34</v>
      </c>
      <c r="C32" s="1">
        <v>2494.9</v>
      </c>
      <c r="E32" s="1"/>
    </row>
    <row r="33" spans="2:5" ht="12.75">
      <c r="B33" s="24" t="s">
        <v>35</v>
      </c>
      <c r="C33" s="1">
        <v>1768.09</v>
      </c>
      <c r="E33" s="1"/>
    </row>
    <row r="34" spans="2:5" ht="12.75" customHeight="1">
      <c r="B34" s="110" t="s">
        <v>93</v>
      </c>
      <c r="C34" s="64">
        <v>7467.68</v>
      </c>
      <c r="E34" s="1"/>
    </row>
    <row r="35" spans="2:5" ht="12.75" customHeight="1">
      <c r="B35" s="110" t="s">
        <v>83</v>
      </c>
      <c r="C35" s="64">
        <v>2704.73</v>
      </c>
      <c r="E35" s="1"/>
    </row>
    <row r="36" spans="2:5" ht="12.75" customHeight="1">
      <c r="B36" s="110" t="s">
        <v>64</v>
      </c>
      <c r="C36" s="64">
        <v>1122.92</v>
      </c>
      <c r="E36" s="1"/>
    </row>
    <row r="37" spans="2:5" ht="6.75" customHeight="1">
      <c r="B37" s="24"/>
      <c r="C37" s="83"/>
      <c r="E37" s="1"/>
    </row>
    <row r="38" spans="1:6" ht="12" customHeight="1">
      <c r="A38" s="51">
        <v>3</v>
      </c>
      <c r="B38" s="52" t="s">
        <v>25</v>
      </c>
      <c r="C38" s="50"/>
      <c r="D38" s="54">
        <f>SUM(C39:C42)</f>
        <v>48362.810000000005</v>
      </c>
      <c r="E38" s="1"/>
      <c r="F38" s="1"/>
    </row>
    <row r="39" spans="2:6" ht="15" customHeight="1">
      <c r="B39" s="24" t="s">
        <v>51</v>
      </c>
      <c r="C39" s="1">
        <v>44255.55</v>
      </c>
      <c r="E39" s="1"/>
      <c r="F39" s="1"/>
    </row>
    <row r="40" spans="2:6" ht="15" customHeight="1">
      <c r="B40" s="24" t="s">
        <v>52</v>
      </c>
      <c r="C40" s="1">
        <v>2866.16</v>
      </c>
      <c r="E40" s="1"/>
      <c r="F40" s="1"/>
    </row>
    <row r="41" spans="2:6" ht="15" customHeight="1">
      <c r="B41" s="24" t="s">
        <v>84</v>
      </c>
      <c r="C41" s="1">
        <v>895.67</v>
      </c>
      <c r="E41" s="1"/>
      <c r="F41" s="1"/>
    </row>
    <row r="42" spans="2:6" ht="15" customHeight="1">
      <c r="B42" s="24" t="s">
        <v>53</v>
      </c>
      <c r="C42" s="1">
        <v>345.43</v>
      </c>
      <c r="E42" s="1"/>
      <c r="F42" s="1"/>
    </row>
    <row r="43" spans="2:6" ht="8.25" customHeight="1">
      <c r="B43" s="24"/>
      <c r="C43" s="1"/>
      <c r="E43" s="1"/>
      <c r="F43" s="1"/>
    </row>
    <row r="44" spans="1:7" ht="12.75">
      <c r="A44" s="51">
        <v>4</v>
      </c>
      <c r="B44" s="52" t="s">
        <v>2</v>
      </c>
      <c r="C44" s="53"/>
      <c r="D44" s="54">
        <f>SUM(C45,C46)</f>
        <v>13833.550000000001</v>
      </c>
      <c r="E44" s="1"/>
      <c r="G44" s="1"/>
    </row>
    <row r="45" spans="2:7" ht="12.75">
      <c r="B45" t="s">
        <v>23</v>
      </c>
      <c r="C45" s="1">
        <v>12234.69</v>
      </c>
      <c r="E45" s="1"/>
      <c r="G45" s="3"/>
    </row>
    <row r="46" spans="2:5" ht="12.75" customHeight="1">
      <c r="B46" t="s">
        <v>24</v>
      </c>
      <c r="C46" s="1">
        <v>1598.86</v>
      </c>
      <c r="E46" s="1"/>
    </row>
    <row r="47" spans="3:5" ht="6.75" customHeight="1">
      <c r="C47" s="1"/>
      <c r="E47" s="1"/>
    </row>
    <row r="48" spans="1:7" ht="12.75">
      <c r="A48" s="51">
        <v>5</v>
      </c>
      <c r="B48" s="52" t="s">
        <v>80</v>
      </c>
      <c r="C48" s="53"/>
      <c r="D48" s="54">
        <v>13801.3</v>
      </c>
      <c r="E48" s="1"/>
      <c r="G48" s="1"/>
    </row>
    <row r="49" spans="1:7" ht="12.75">
      <c r="A49" s="67"/>
      <c r="B49" s="73" t="s">
        <v>73</v>
      </c>
      <c r="C49" s="116">
        <v>12355.48</v>
      </c>
      <c r="D49" s="69"/>
      <c r="E49" s="1"/>
      <c r="G49" s="1"/>
    </row>
    <row r="50" spans="1:7" ht="12.75">
      <c r="A50" s="67"/>
      <c r="B50" s="73" t="s">
        <v>74</v>
      </c>
      <c r="C50" s="117">
        <v>1445.82</v>
      </c>
      <c r="D50" s="69"/>
      <c r="E50" s="1"/>
      <c r="G50" s="1"/>
    </row>
    <row r="51" spans="2:5" ht="6.75" customHeight="1">
      <c r="B51" s="24"/>
      <c r="C51" s="11"/>
      <c r="E51" s="1"/>
    </row>
    <row r="52" spans="1:5" ht="12" customHeight="1">
      <c r="A52" s="51">
        <v>6</v>
      </c>
      <c r="B52" s="52" t="s">
        <v>82</v>
      </c>
      <c r="C52" s="53"/>
      <c r="D52" s="106">
        <v>12924.22</v>
      </c>
      <c r="E52" s="1"/>
    </row>
    <row r="53" spans="1:5" ht="6.75" customHeight="1">
      <c r="A53" s="103"/>
      <c r="B53" s="104"/>
      <c r="C53" s="105"/>
      <c r="D53" s="105"/>
      <c r="E53" s="1"/>
    </row>
    <row r="54" spans="1:5" ht="12.75">
      <c r="A54" s="51">
        <v>7</v>
      </c>
      <c r="B54" s="52" t="s">
        <v>16</v>
      </c>
      <c r="C54" s="50"/>
      <c r="D54" s="107">
        <f>SUM(C55:C57)</f>
        <v>11063.67</v>
      </c>
      <c r="E54" s="1"/>
    </row>
    <row r="55" spans="2:5" ht="12.75">
      <c r="B55" s="32" t="s">
        <v>42</v>
      </c>
      <c r="C55" s="1">
        <v>3843.39</v>
      </c>
      <c r="E55" s="1"/>
    </row>
    <row r="56" spans="2:5" ht="12.75">
      <c r="B56" s="32" t="s">
        <v>65</v>
      </c>
      <c r="C56" s="1">
        <v>4915.77</v>
      </c>
      <c r="E56" s="1"/>
    </row>
    <row r="57" spans="2:5" ht="12.75">
      <c r="B57" s="74" t="s">
        <v>92</v>
      </c>
      <c r="C57" s="1">
        <v>2304.51</v>
      </c>
      <c r="E57" s="1"/>
    </row>
    <row r="58" spans="2:5" ht="6.75" customHeight="1">
      <c r="B58" s="5"/>
      <c r="C58" s="1"/>
      <c r="E58" s="1"/>
    </row>
    <row r="59" spans="1:107" s="87" customFormat="1" ht="13.5" customHeight="1">
      <c r="A59" s="89">
        <v>8</v>
      </c>
      <c r="B59" s="90" t="s">
        <v>81</v>
      </c>
      <c r="C59" s="88"/>
      <c r="D59" s="93">
        <v>6815.49</v>
      </c>
      <c r="E59" s="92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</row>
    <row r="60" spans="1:107" s="113" customFormat="1" ht="13.5" customHeight="1">
      <c r="A60" s="67"/>
      <c r="B60" s="115" t="s">
        <v>85</v>
      </c>
      <c r="C60" s="109"/>
      <c r="D60" s="114"/>
      <c r="E60" s="109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</row>
    <row r="61" spans="2:5" ht="6.75" customHeight="1">
      <c r="B61" s="5"/>
      <c r="C61" s="1"/>
      <c r="E61" s="1"/>
    </row>
    <row r="62" spans="1:5" ht="12" customHeight="1">
      <c r="A62" s="51">
        <v>9</v>
      </c>
      <c r="B62" s="52" t="s">
        <v>44</v>
      </c>
      <c r="C62" s="50"/>
      <c r="D62" s="54">
        <v>1500.42</v>
      </c>
      <c r="E62" s="1"/>
    </row>
    <row r="63" spans="1:5" s="71" customFormat="1" ht="10.5" customHeight="1">
      <c r="A63" s="67"/>
      <c r="B63" s="73" t="s">
        <v>86</v>
      </c>
      <c r="C63" s="94"/>
      <c r="D63" s="69"/>
      <c r="E63" s="84"/>
    </row>
    <row r="64" spans="1:5" s="71" customFormat="1" ht="6" customHeight="1">
      <c r="A64" s="67"/>
      <c r="B64" s="73"/>
      <c r="C64" s="94"/>
      <c r="D64" s="69"/>
      <c r="E64" s="84"/>
    </row>
    <row r="65" spans="1:5" ht="12.75" customHeight="1">
      <c r="A65" s="51">
        <v>10</v>
      </c>
      <c r="B65" s="52" t="s">
        <v>32</v>
      </c>
      <c r="C65" s="52"/>
      <c r="D65" s="54">
        <v>1261.49</v>
      </c>
      <c r="E65" s="1"/>
    </row>
    <row r="66" spans="3:6" ht="4.5" customHeight="1">
      <c r="C66" s="1"/>
      <c r="E66" s="3"/>
      <c r="F66" s="3"/>
    </row>
    <row r="67" spans="1:5" ht="14.25" customHeight="1">
      <c r="A67" s="51">
        <v>11</v>
      </c>
      <c r="B67" s="52" t="s">
        <v>18</v>
      </c>
      <c r="C67" s="53"/>
      <c r="D67" s="77">
        <v>198.41</v>
      </c>
      <c r="E67" s="59"/>
    </row>
    <row r="68" spans="2:5" ht="6" customHeight="1">
      <c r="B68" s="111"/>
      <c r="C68" s="1"/>
      <c r="E68" s="1"/>
    </row>
    <row r="69" spans="1:5" ht="16.5" customHeight="1">
      <c r="A69" s="51">
        <v>12</v>
      </c>
      <c r="B69" s="52" t="s">
        <v>22</v>
      </c>
      <c r="C69" s="53"/>
      <c r="D69" s="54">
        <v>0</v>
      </c>
      <c r="E69" s="1"/>
    </row>
    <row r="70" spans="3:7" ht="5.25" customHeight="1">
      <c r="C70" s="1"/>
      <c r="E70" s="3"/>
      <c r="F70" s="16"/>
      <c r="G70" s="3"/>
    </row>
    <row r="71" spans="1:4" ht="13.5" customHeight="1">
      <c r="A71" s="51">
        <v>13</v>
      </c>
      <c r="B71" s="55" t="s">
        <v>45</v>
      </c>
      <c r="C71" s="53"/>
      <c r="D71" s="54">
        <v>790.99</v>
      </c>
    </row>
    <row r="72" spans="2:4" s="32" customFormat="1" ht="12.75">
      <c r="B72" s="32" t="s">
        <v>26</v>
      </c>
      <c r="C72" s="59">
        <v>236.9</v>
      </c>
      <c r="D72" s="59"/>
    </row>
    <row r="73" spans="2:4" s="32" customFormat="1" ht="12.75">
      <c r="B73" s="32" t="s">
        <v>28</v>
      </c>
      <c r="C73" s="59">
        <v>554.09</v>
      </c>
      <c r="D73" s="59"/>
    </row>
    <row r="74" spans="3:5" ht="6.75" customHeight="1">
      <c r="C74" s="1"/>
      <c r="E74" s="1"/>
    </row>
    <row r="75" spans="1:5" ht="12.75" customHeight="1">
      <c r="A75" s="100">
        <v>14</v>
      </c>
      <c r="B75" s="89" t="s">
        <v>56</v>
      </c>
      <c r="C75" s="98"/>
      <c r="D75" s="99">
        <v>186.51</v>
      </c>
      <c r="E75" s="1"/>
    </row>
    <row r="76" spans="1:5" s="71" customFormat="1" ht="12.75" customHeight="1">
      <c r="A76" s="67"/>
      <c r="B76" s="73" t="s">
        <v>94</v>
      </c>
      <c r="C76" s="69"/>
      <c r="D76" s="69"/>
      <c r="E76" s="119"/>
    </row>
    <row r="77" spans="1:5" s="71" customFormat="1" ht="7.5" customHeight="1">
      <c r="A77" s="78"/>
      <c r="B77" s="78"/>
      <c r="C77" s="79"/>
      <c r="D77" s="79"/>
      <c r="E77" s="80"/>
    </row>
    <row r="78" spans="1:5" s="71" customFormat="1" ht="9" customHeight="1" thickBot="1">
      <c r="A78" s="67"/>
      <c r="B78" s="67"/>
      <c r="C78" s="69"/>
      <c r="D78" s="69"/>
      <c r="E78" s="80"/>
    </row>
    <row r="79" spans="1:7" ht="13.5" thickBot="1">
      <c r="A79" s="56"/>
      <c r="B79" s="101" t="s">
        <v>62</v>
      </c>
      <c r="C79" s="57"/>
      <c r="D79" s="58">
        <f>SUM(D8:D77)</f>
        <v>302787.2699999999</v>
      </c>
      <c r="E79" s="14"/>
      <c r="G79" s="3"/>
    </row>
    <row r="80" spans="2:4" ht="12.75">
      <c r="B80" s="6"/>
      <c r="C80" s="1"/>
      <c r="D80" s="28"/>
    </row>
    <row r="81" spans="2:4" ht="51" customHeight="1">
      <c r="B81" s="129" t="s">
        <v>72</v>
      </c>
      <c r="C81" s="129"/>
      <c r="D81" s="129"/>
    </row>
    <row r="82" spans="2:4" ht="12.75">
      <c r="B82" s="6"/>
      <c r="C82" s="1"/>
      <c r="D82" s="28"/>
    </row>
    <row r="83" spans="2:4" ht="12.75">
      <c r="B83" s="6" t="s">
        <v>77</v>
      </c>
      <c r="C83" s="1"/>
      <c r="D83" s="28" t="s">
        <v>43</v>
      </c>
    </row>
    <row r="84" spans="2:4" ht="6.75" customHeight="1">
      <c r="B84" s="32"/>
      <c r="C84" s="1"/>
      <c r="D84" s="28"/>
    </row>
    <row r="85" spans="2:4" s="32" customFormat="1" ht="12.75">
      <c r="B85" s="32" t="s">
        <v>79</v>
      </c>
      <c r="C85" s="59">
        <v>1883.56</v>
      </c>
      <c r="D85" s="59"/>
    </row>
    <row r="86" spans="2:4" s="32" customFormat="1" ht="12.75">
      <c r="B86" s="32" t="s">
        <v>28</v>
      </c>
      <c r="C86" s="59">
        <v>1238.61</v>
      </c>
      <c r="D86" s="59"/>
    </row>
    <row r="87" spans="2:4" ht="12.75">
      <c r="B87" s="32"/>
      <c r="C87" s="1"/>
      <c r="D87" s="28"/>
    </row>
    <row r="88" spans="2:3" ht="12.75">
      <c r="B88" s="5"/>
      <c r="C88" s="1"/>
    </row>
    <row r="89" spans="2:3" ht="12.75">
      <c r="B89" s="33" t="s">
        <v>46</v>
      </c>
      <c r="C89" s="1"/>
    </row>
    <row r="90" spans="2:3" ht="6" customHeight="1">
      <c r="B90" s="85"/>
      <c r="C90" s="1"/>
    </row>
    <row r="91" spans="2:4" ht="12.75">
      <c r="B91" s="86" t="s">
        <v>48</v>
      </c>
      <c r="C91" s="102">
        <v>611.03</v>
      </c>
      <c r="D91" s="27"/>
    </row>
    <row r="93" spans="1:2" ht="12.75">
      <c r="A93" s="32"/>
      <c r="B93" s="32"/>
    </row>
    <row r="94" spans="2:4" ht="12.75">
      <c r="B94" s="120"/>
      <c r="C94" s="121"/>
      <c r="D94" s="121"/>
    </row>
    <row r="96" ht="12.75" customHeight="1"/>
    <row r="97" spans="2:4" ht="12.75">
      <c r="B97" s="127"/>
      <c r="C97" s="127"/>
      <c r="D97" s="127"/>
    </row>
  </sheetData>
  <sheetProtection/>
  <mergeCells count="8">
    <mergeCell ref="B97:D97"/>
    <mergeCell ref="A6:E6"/>
    <mergeCell ref="A5:E5"/>
    <mergeCell ref="A1:D1"/>
    <mergeCell ref="A2:D2"/>
    <mergeCell ref="A3:D3"/>
    <mergeCell ref="B94:D94"/>
    <mergeCell ref="B81:D81"/>
  </mergeCells>
  <printOptions/>
  <pageMargins left="0.5905511811023623" right="0.43307086614173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4.140625" style="0" customWidth="1"/>
    <col min="2" max="2" width="67.7109375" style="0" customWidth="1"/>
    <col min="3" max="3" width="3.8515625" style="0" customWidth="1"/>
    <col min="4" max="4" width="12.28125" style="0" customWidth="1"/>
  </cols>
  <sheetData>
    <row r="1" spans="1:4" ht="12.75">
      <c r="A1" s="35" t="s">
        <v>33</v>
      </c>
      <c r="B1" s="33"/>
      <c r="C1" s="33"/>
      <c r="D1" s="32"/>
    </row>
    <row r="2" spans="1:4" ht="18" customHeight="1">
      <c r="A2" s="32"/>
      <c r="B2" s="32"/>
      <c r="C2" s="32"/>
      <c r="D2" s="32"/>
    </row>
    <row r="3" spans="1:4" ht="18" customHeight="1">
      <c r="A3" s="32"/>
      <c r="B3" s="32"/>
      <c r="C3" s="32"/>
      <c r="D3" s="32"/>
    </row>
    <row r="4" spans="1:4" ht="7.5" customHeight="1">
      <c r="A4" s="32"/>
      <c r="B4" s="32"/>
      <c r="C4" s="32"/>
      <c r="D4" s="62"/>
    </row>
    <row r="5" spans="1:4" ht="25.5">
      <c r="A5" s="34">
        <v>1</v>
      </c>
      <c r="B5" s="74" t="s">
        <v>90</v>
      </c>
      <c r="C5" s="32"/>
      <c r="D5" s="60">
        <v>571.18</v>
      </c>
    </row>
    <row r="6" spans="1:4" ht="7.5" customHeight="1">
      <c r="A6" s="34"/>
      <c r="B6" s="32"/>
      <c r="C6" s="32"/>
      <c r="D6" s="60"/>
    </row>
    <row r="7" spans="1:4" ht="7.5" customHeight="1">
      <c r="A7" s="34"/>
      <c r="B7" s="32"/>
      <c r="C7" s="32"/>
      <c r="D7" s="60"/>
    </row>
    <row r="8" spans="1:4" ht="12.75">
      <c r="A8" s="34">
        <v>2</v>
      </c>
      <c r="B8" s="74" t="s">
        <v>88</v>
      </c>
      <c r="C8" s="32"/>
      <c r="D8" s="36">
        <v>231.24</v>
      </c>
    </row>
    <row r="9" spans="1:4" ht="6" customHeight="1">
      <c r="A9" s="34"/>
      <c r="B9" s="32"/>
      <c r="C9" s="32"/>
      <c r="D9" s="36"/>
    </row>
    <row r="10" spans="1:4" ht="25.5">
      <c r="A10" s="34">
        <v>3</v>
      </c>
      <c r="B10" s="74" t="s">
        <v>66</v>
      </c>
      <c r="C10" s="32"/>
      <c r="D10" s="36">
        <v>460.01</v>
      </c>
    </row>
    <row r="11" spans="1:4" ht="6.75" customHeight="1">
      <c r="A11" s="34"/>
      <c r="B11" s="32"/>
      <c r="C11" s="32"/>
      <c r="D11" s="36"/>
    </row>
    <row r="12" spans="1:4" ht="38.25">
      <c r="A12" s="37">
        <v>4</v>
      </c>
      <c r="B12" s="82" t="s">
        <v>67</v>
      </c>
      <c r="C12" s="38"/>
      <c r="D12" s="36">
        <v>499.32</v>
      </c>
    </row>
    <row r="13" spans="1:4" ht="6" customHeight="1">
      <c r="A13" s="37"/>
      <c r="B13" s="38"/>
      <c r="C13" s="38"/>
      <c r="D13" s="36"/>
    </row>
    <row r="14" spans="1:4" ht="18" customHeight="1">
      <c r="A14" s="34">
        <v>5</v>
      </c>
      <c r="B14" s="112" t="s">
        <v>89</v>
      </c>
      <c r="C14" s="32"/>
      <c r="D14" s="36">
        <v>1951.92</v>
      </c>
    </row>
    <row r="15" spans="1:4" ht="6" customHeight="1">
      <c r="A15" s="34"/>
      <c r="B15" s="32"/>
      <c r="C15" s="32"/>
      <c r="D15" s="36"/>
    </row>
    <row r="16" spans="1:4" ht="12.75" customHeight="1">
      <c r="A16" s="37">
        <v>6</v>
      </c>
      <c r="B16" s="32" t="s">
        <v>68</v>
      </c>
      <c r="C16" s="38"/>
      <c r="D16" s="36">
        <v>304.42</v>
      </c>
    </row>
    <row r="17" spans="1:4" ht="6.75" customHeight="1">
      <c r="A17" s="37"/>
      <c r="B17" s="32"/>
      <c r="C17" s="38"/>
      <c r="D17" s="36"/>
    </row>
    <row r="18" spans="1:4" ht="12.75" customHeight="1">
      <c r="A18" s="37">
        <v>7</v>
      </c>
      <c r="B18" s="32" t="s">
        <v>69</v>
      </c>
      <c r="C18" s="38"/>
      <c r="D18" s="36">
        <v>572.32</v>
      </c>
    </row>
    <row r="19" spans="1:4" ht="6" customHeight="1">
      <c r="A19" s="37"/>
      <c r="B19" s="32"/>
      <c r="C19" s="38"/>
      <c r="D19" s="36"/>
    </row>
    <row r="20" spans="1:4" ht="24" customHeight="1">
      <c r="A20" s="37">
        <v>8</v>
      </c>
      <c r="B20" s="74" t="s">
        <v>91</v>
      </c>
      <c r="C20" s="38"/>
      <c r="D20" s="36">
        <v>1261.25</v>
      </c>
    </row>
    <row r="21" spans="1:4" ht="6" customHeight="1">
      <c r="A21" s="37"/>
      <c r="B21" s="74"/>
      <c r="C21" s="38"/>
      <c r="D21" s="36"/>
    </row>
    <row r="22" spans="1:4" ht="25.5" customHeight="1">
      <c r="A22" s="37">
        <v>9</v>
      </c>
      <c r="B22" s="74" t="s">
        <v>70</v>
      </c>
      <c r="C22" s="38"/>
      <c r="D22" s="36">
        <v>1317.18</v>
      </c>
    </row>
    <row r="23" spans="1:4" ht="8.25" customHeight="1">
      <c r="A23" s="37"/>
      <c r="B23" s="74"/>
      <c r="C23" s="38"/>
      <c r="D23" s="36"/>
    </row>
    <row r="24" spans="1:4" ht="15" customHeight="1">
      <c r="A24" s="37">
        <v>10</v>
      </c>
      <c r="B24" s="74" t="s">
        <v>47</v>
      </c>
      <c r="C24" s="38"/>
      <c r="D24" s="36">
        <v>298.84</v>
      </c>
    </row>
    <row r="25" spans="1:4" ht="16.5" customHeight="1">
      <c r="A25" s="39"/>
      <c r="B25" s="40"/>
      <c r="C25" s="40"/>
      <c r="D25" s="36"/>
    </row>
    <row r="26" spans="1:4" ht="4.5" customHeight="1">
      <c r="A26" s="43"/>
      <c r="B26" s="44"/>
      <c r="C26" s="44"/>
      <c r="D26" s="63"/>
    </row>
    <row r="27" spans="1:4" ht="15.75" customHeight="1">
      <c r="A27" s="41"/>
      <c r="B27" s="42" t="s">
        <v>29</v>
      </c>
      <c r="C27" s="42"/>
      <c r="D27" s="36">
        <f>SUM(D4:D24)</f>
        <v>7467.68</v>
      </c>
    </row>
    <row r="28" spans="1:4" ht="6.75" customHeight="1">
      <c r="A28" s="45"/>
      <c r="B28" s="46"/>
      <c r="C28" s="46"/>
      <c r="D28" s="61"/>
    </row>
    <row r="29" ht="6.75" customHeight="1"/>
    <row r="30" ht="6.75" customHeight="1"/>
    <row r="31" ht="6.75" customHeight="1"/>
    <row r="32" ht="6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Ania</cp:lastModifiedBy>
  <cp:lastPrinted>2012-02-07T11:46:20Z</cp:lastPrinted>
  <dcterms:created xsi:type="dcterms:W3CDTF">2003-01-23T11:24:55Z</dcterms:created>
  <dcterms:modified xsi:type="dcterms:W3CDTF">2016-08-22T06:37:25Z</dcterms:modified>
  <cp:category/>
  <cp:version/>
  <cp:contentType/>
  <cp:contentStatus/>
</cp:coreProperties>
</file>